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4-2024\1) výzva\"/>
    </mc:Choice>
  </mc:AlternateContent>
  <xr:revisionPtr revIDLastSave="0" documentId="13_ncr:1_{8A4E75FD-FCAF-4C49-937F-0516FE20E738}" xr6:coauthVersionLast="47" xr6:coauthVersionMax="47" xr10:uidLastSave="{00000000-0000-0000-0000-000000000000}"/>
  <bookViews>
    <workbookView xWindow="-108" yWindow="-108" windowWidth="23256" windowHeight="12576" tabRatio="779" xr2:uid="{00000000-000D-0000-FFFF-FFFF00000000}"/>
  </bookViews>
  <sheets>
    <sheet name="PP" sheetId="1" r:id="rId1"/>
  </sheets>
  <definedNames>
    <definedName name="_xlnm._FilterDatabase" localSheetId="0" hidden="1">PP!$B$6:$U$6</definedName>
    <definedName name="_xlnm.Print_Area" localSheetId="0">PP!$B$1:$U$13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7" i="1"/>
  <c r="H10" i="1"/>
  <c r="K8" i="1"/>
  <c r="L8" i="1"/>
  <c r="H7" i="1"/>
  <c r="H8" i="1"/>
  <c r="H9" i="1"/>
  <c r="L10" i="1" l="1"/>
  <c r="L9" i="1"/>
  <c r="J13" i="1"/>
  <c r="L7" i="1"/>
  <c r="I13" i="1"/>
</calcChain>
</file>

<file path=xl/sharedStrings.xml><?xml version="1.0" encoding="utf-8"?>
<sst xmlns="http://schemas.openxmlformats.org/spreadsheetml/2006/main" count="54" uniqueCount="47">
  <si>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</si>
  <si>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</si>
  <si>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</si>
  <si>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</si>
  <si>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</si>
  <si>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</si>
  <si>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</si>
  <si>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</si>
  <si>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</si>
  <si>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</si>
  <si>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</si>
  <si>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</si>
  <si>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</si>
  <si>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</si>
  <si>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</si>
  <si>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</si>
  <si>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</si>
  <si>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</si>
  <si>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</si>
  <si>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</si>
  <si>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</si>
  <si>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</si>
  <si>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</si>
  <si>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</si>
  <si>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</si>
  <si>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</si>
  <si>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</si>
  <si>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</si>
  <si>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dodání produktové karty  jako součást nabídky k ověření splnění zadané specifikace.</t>
  </si>
  <si>
    <t>Samostatná faktura</t>
  </si>
  <si>
    <t>NE</t>
  </si>
  <si>
    <t>30 dní</t>
  </si>
  <si>
    <t>Příloha č. 2 Kupní smlouvy - technická specifikace
Propagační předměty (II.) 014 - 2024</t>
  </si>
  <si>
    <t xml:space="preserve">Pokud financováno z projektových prostředků, pak ŘEŠITEL uvede:  NÁZEV A ČÍSLO DOTAČNÍHO PROJEKTU </t>
  </si>
  <si>
    <t>Univerzitní 22, 
301 00 Plzeň,
Fakulta ekonomická - Děkanát,
místnost UL 405</t>
  </si>
  <si>
    <t>Dámské tričko s potiskem - sportovní</t>
  </si>
  <si>
    <t>Tričko s potiskem</t>
  </si>
  <si>
    <t>do 16.8.20204</t>
  </si>
  <si>
    <t>Petr Kunstmüller,
Tel.: 37763 4259</t>
  </si>
  <si>
    <t>Univerzitní 2732/8, 
301 00 Plzeň,
Fakulta elektrotechnická - Katedra elektroniky a informačních technologií,
místnost EK 514</t>
  </si>
  <si>
    <t>Pánské tričko s potiskem - sportovní</t>
  </si>
  <si>
    <r>
      <t xml:space="preserve">Materiál: Interlokové pique, 100 % polyester, gramáž min. 150 g/m², pratelné na 40 °C, rychleschnoucí materiál (extra dry).
Lehce vypasovaný střih s bočními švy, úzký lem průkrčníku z vrchového materiálu, vnitřní část průkrčníku začištěna páskou z vrchového materiálu, zpevnění ramenních švů páskou, ideální pro sport a pohybové aktivity. 
</t>
    </r>
    <r>
      <rPr>
        <b/>
        <sz val="11"/>
        <color theme="1"/>
        <rFont val="Calibri"/>
        <family val="2"/>
        <charset val="238"/>
        <scheme val="minor"/>
      </rPr>
      <t>Barva trika tyrkysová.</t>
    </r>
    <r>
      <rPr>
        <sz val="11"/>
        <color theme="1"/>
        <rFont val="Calibri"/>
        <family val="2"/>
        <charset val="238"/>
        <scheme val="minor"/>
      </rPr>
      <t xml:space="preserve">
Na pravém rukávu jednobarevný BÍLÝ potisk o rozměru 90 x 65 mm, preferujeme sítotisk. 
Potisk z dodaných tiskových dat (bez realizace návrhu), potisk je shodný pro položku č. 1 a 2.
Potisk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(II.)-014-2024.zip</t>
    </r>
    <r>
      <rPr>
        <sz val="11"/>
        <color theme="1"/>
        <rFont val="Calibri"/>
        <family val="2"/>
        <charset val="238"/>
        <scheme val="minor"/>
      </rPr>
      <t xml:space="preserve"> (Pol1a2-R-Rameno.pdf)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S = 1 ks, M = 5 ks, L = 3 ks, XL = 3 ks</t>
    </r>
  </si>
  <si>
    <r>
      <t xml:space="preserve">Tričko bavlna min. 160 g/m², výstřih "Crew", </t>
    </r>
    <r>
      <rPr>
        <b/>
        <sz val="11"/>
        <color theme="1"/>
        <rFont val="Calibri"/>
        <family val="2"/>
        <charset val="238"/>
        <scheme val="minor"/>
      </rPr>
      <t xml:space="preserve">barva Navy (temně modrá).
</t>
    </r>
    <r>
      <rPr>
        <sz val="11"/>
        <color theme="1"/>
        <rFont val="Calibri"/>
        <family val="2"/>
        <charset val="238"/>
        <scheme val="minor"/>
      </rPr>
      <t xml:space="preserve">
Vpředu na hrudi jednobarevný BÍLÝ potisk (preferujeme sítotisk) o rozměru 210 x 210 mm, vzadu jednobarevný BÍLÝ potisk o rozměru 250 x 100 mm (preferujeme sítotisk). 
Potisk z dodaných tiskových dat (bez realizace návrhu).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(II.)-014-2024.zip</t>
    </r>
    <r>
      <rPr>
        <sz val="11"/>
        <color theme="1"/>
        <rFont val="Calibri"/>
        <family val="2"/>
        <charset val="238"/>
        <scheme val="minor"/>
      </rPr>
      <t xml:space="preserve"> (Pol3_prsa.pdf a Pol3_zada.pdf) 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S = 23 ks, M = 24 ks, L = 5 ks, XXL = 8 ks</t>
    </r>
  </si>
  <si>
    <r>
      <t xml:space="preserve">Materiál: Interlokové pique, 100 % polyester, gramáž min. 150 g/m², pratelné na 40 °C, rychleschnoucí materiál (extra dry).
Střih s bočními švy, neobvykle členěný průkrčník, zpevnění ramenních švů páskou, ideální pro sport a pohybové aktivity. 
</t>
    </r>
    <r>
      <rPr>
        <b/>
        <sz val="11"/>
        <color theme="1"/>
        <rFont val="Calibri"/>
        <family val="2"/>
        <charset val="238"/>
        <scheme val="minor"/>
      </rPr>
      <t>Barva trika tyrkysová.</t>
    </r>
    <r>
      <rPr>
        <sz val="11"/>
        <color theme="1"/>
        <rFont val="Calibri"/>
        <family val="2"/>
        <charset val="238"/>
        <scheme val="minor"/>
      </rPr>
      <t xml:space="preserve">
Na pravém rukávu jednobarevný BÍLÝ potisk o rozměru 90 x 65 mm, preferujeme sítotisk. 
Potisk z dodaných tiskových dat (bez realizace návrhu), potisk je shodný pro položku č. 1 a 2.
Potisk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(II.)-014-2024.zip</t>
    </r>
    <r>
      <rPr>
        <sz val="11"/>
        <color theme="1"/>
        <rFont val="Calibri"/>
        <family val="2"/>
        <charset val="238"/>
        <scheme val="minor"/>
      </rPr>
      <t xml:space="preserve"> (Pol1a2-R-Rameno.pdf)
</t>
    </r>
    <r>
      <rPr>
        <b/>
        <sz val="11"/>
        <color theme="1"/>
        <rFont val="Calibri"/>
        <family val="2"/>
        <charset val="238"/>
        <scheme val="minor"/>
      </rPr>
      <t>Velikosti</t>
    </r>
    <r>
      <rPr>
        <sz val="11"/>
        <color theme="1"/>
        <rFont val="Calibri"/>
        <family val="2"/>
        <charset val="238"/>
        <scheme val="minor"/>
      </rPr>
      <t>: M = 11 ks, L = 14 ks, XL = 8 ks, 2XL = 4 ks, 3XL = 1 ks</t>
    </r>
  </si>
  <si>
    <t>Polotriko dámské 3ks + pánské 67ks</t>
  </si>
  <si>
    <r>
      <rPr>
        <sz val="11"/>
        <color theme="1"/>
        <rFont val="Calibri"/>
        <family val="2"/>
        <charset val="238"/>
        <scheme val="minor"/>
      </rPr>
      <t xml:space="preserve">Dámské: vypasovaný přiléhavý stříh.
Pánské: rovný střih.
Bílé bavlněné polotriko s minimální gramáží 155 g/m2. 
S krátkým rukávem, s límečkem, 3 knoflíky.
Na límečku kontrastní proužek černý.
Rozparky v bočních švech.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Dámské</t>
    </r>
    <r>
      <rPr>
        <sz val="11"/>
        <color theme="1"/>
        <rFont val="Calibri"/>
        <family val="2"/>
        <charset val="238"/>
        <scheme val="minor"/>
      </rPr>
      <t>: S = 3 ks;</t>
    </r>
    <r>
      <rPr>
        <b/>
        <sz val="11"/>
        <color theme="1"/>
        <rFont val="Calibri"/>
        <family val="2"/>
        <charset val="238"/>
        <scheme val="minor"/>
      </rPr>
      <t xml:space="preserve"> Pánské</t>
    </r>
    <r>
      <rPr>
        <sz val="11"/>
        <color theme="1"/>
        <rFont val="Calibri"/>
        <family val="2"/>
        <charset val="238"/>
        <scheme val="minor"/>
      </rPr>
      <t xml:space="preserve">: M = 25 ks, L = 29 ks, XL = 13 ks.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vytisknuté anglické logo UWB eRacing Teamu na pravé straně prsou v modré barvě viz ilustrační obrázek a logo ZČU na levé v modré barvě viz ilustrační obrázek, přibližná velikost potisku 10 x 3 cm logo UWB, cca 8 x 3 cm logo  ZČU.
Potisk viz </t>
    </r>
    <r>
      <rPr>
        <sz val="11"/>
        <color rgb="FFFF0000"/>
        <rFont val="Calibri"/>
        <family val="2"/>
        <charset val="238"/>
        <scheme val="minor"/>
      </rPr>
      <t>Příloha č. 4 Kupní smlouvy - potisk_PP (II.)-014-2024.zip</t>
    </r>
  </si>
  <si>
    <t>Ing. Kateřina Mičudová, Ph.D.,
Tel.: 37763 3003,
E-mail: pitrovak@fek.zcu.cz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</si>
</sst>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9" fillId="0" borderId="0"/>
    <xf numFmtId="0" fontId="10" fillId="0" borderId="0"/>
    <xf numFmtId="0" fontId="10" fillId="0" borderId="0"/>
    <xf numFmtId="0" fontId="21" fillId="0" borderId="0"/>
    <xf numFmtId="0" fontId="21" fillId="0" borderId="0"/>
  </cellStyleXfs>
  <cellXfs count="112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2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7" xfId="0" applyFont="1" applyFill="1" applyBorder="1" applyAlignment="1" applyProtection="1">
      <alignment horizontal="center" vertical="center" textRotation="90" wrapText="1"/>
    </xf>
    <xf numFmtId="0" fontId="17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" fontId="17" fillId="3" borderId="2" xfId="0" applyNumberFormat="1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8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13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1" fontId="17" fillId="3" borderId="15" xfId="0" applyNumberFormat="1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8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1" fontId="17" fillId="3" borderId="10" xfId="0" applyNumberFormat="1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180975</xdr:colOff>
      <xdr:row>6</xdr:row>
      <xdr:rowOff>419100</xdr:rowOff>
    </xdr:from>
    <xdr:to>
      <xdr:col>6</xdr:col>
      <xdr:colOff>1695661</xdr:colOff>
      <xdr:row>6</xdr:row>
      <xdr:rowOff>2238629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794E78D-C670-88AD-C1B3-FB531D8689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2250" y="3086100"/>
          <a:ext cx="1514686" cy="1819529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200025</xdr:colOff>
      <xdr:row>7</xdr:row>
      <xdr:rowOff>447674</xdr:rowOff>
    </xdr:from>
    <xdr:to>
      <xdr:col>6</xdr:col>
      <xdr:colOff>1750081</xdr:colOff>
      <xdr:row>7</xdr:row>
      <xdr:rowOff>2381249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3E7FE07-9E10-3FD4-51E6-51169A6EC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01300" y="5743574"/>
          <a:ext cx="1550056" cy="1933575"/>
        </a:xfrm>
        <a:prstGeom prst="rect">
          <a:avLst/>
        </a:prstGeom>
      </xdr:spPr>
    </xdr:pic>
    <xdr:clientData/>
  </xdr:twoCellAnchor>
  <xdr:twoCellAnchor editAs="oneCell">
    <xdr:from>
      <xdr:col>6</xdr:col>
      <xdr:colOff>304799</xdr:colOff>
      <xdr:row>8</xdr:row>
      <xdr:rowOff>295275</xdr:rowOff>
    </xdr:from>
    <xdr:to>
      <xdr:col>6</xdr:col>
      <xdr:colOff>1914524</xdr:colOff>
      <xdr:row>8</xdr:row>
      <xdr:rowOff>2310170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0617BC6-3D35-EC02-F0CE-B395A136E4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91899" y="8610600"/>
          <a:ext cx="1609725" cy="2014895"/>
        </a:xfrm>
        <a:prstGeom prst="rect">
          <a:avLst/>
        </a:prstGeom>
      </xdr:spPr>
    </xdr:pic>
    <xdr:clientData/>
  </xdr:twoCellAnchor>
  <xdr:twoCellAnchor editAs="oneCell">
    <xdr:from>
      <xdr:col>6</xdr:col>
      <xdr:colOff>266700</xdr:colOff>
      <xdr:row>9</xdr:row>
      <xdr:rowOff>390525</xdr:rowOff>
    </xdr:from>
    <xdr:to>
      <xdr:col>6</xdr:col>
      <xdr:colOff>1885950</xdr:colOff>
      <xdr:row>9</xdr:row>
      <xdr:rowOff>2605604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52B5436-879F-4CAC-AF62-ADDD2850A4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53800" y="11287125"/>
          <a:ext cx="1619250" cy="2215079"/>
        </a:xfrm>
        <a:prstGeom prst="rect">
          <a:avLst/>
        </a:prstGeom>
      </xdr:spPr>
    </xdr:pic>
    <xdr:clientData/>
  </xdr:twoCellAnchor>
  <xdr:twoCellAnchor editAs="oneCell">
    <xdr:from>
      <xdr:col>6</xdr:col>
      <xdr:colOff>2809874</xdr:colOff>
      <xdr:row>9</xdr:row>
      <xdr:rowOff>3030525</xdr:rowOff>
    </xdr:from>
    <xdr:to>
      <xdr:col>6</xdr:col>
      <xdr:colOff>3897153</xdr:colOff>
      <xdr:row>9</xdr:row>
      <xdr:rowOff>3563049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B83663F5-7440-40F4-BD6B-8EBBC1C0F5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896974" y="13927125"/>
          <a:ext cx="1087279" cy="532524"/>
        </a:xfrm>
        <a:prstGeom prst="rect">
          <a:avLst/>
        </a:prstGeom>
      </xdr:spPr>
    </xdr:pic>
    <xdr:clientData/>
  </xdr:twoCellAnchor>
  <xdr:twoCellAnchor editAs="oneCell">
    <xdr:from>
      <xdr:col>6</xdr:col>
      <xdr:colOff>2106858</xdr:colOff>
      <xdr:row>6</xdr:row>
      <xdr:rowOff>781050</xdr:rowOff>
    </xdr:from>
    <xdr:to>
      <xdr:col>6</xdr:col>
      <xdr:colOff>3730384</xdr:colOff>
      <xdr:row>6</xdr:row>
      <xdr:rowOff>1981200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B7985076-75E9-9489-71E3-69D6837C34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308133" y="3448050"/>
          <a:ext cx="1623526" cy="1200150"/>
        </a:xfrm>
        <a:prstGeom prst="rect">
          <a:avLst/>
        </a:prstGeom>
      </xdr:spPr>
    </xdr:pic>
    <xdr:clientData/>
  </xdr:twoCellAnchor>
  <xdr:twoCellAnchor editAs="oneCell">
    <xdr:from>
      <xdr:col>6</xdr:col>
      <xdr:colOff>2095500</xdr:colOff>
      <xdr:row>7</xdr:row>
      <xdr:rowOff>619125</xdr:rowOff>
    </xdr:from>
    <xdr:to>
      <xdr:col>6</xdr:col>
      <xdr:colOff>3719026</xdr:colOff>
      <xdr:row>7</xdr:row>
      <xdr:rowOff>1819275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FA8DA0E8-9528-41E3-8BC6-B593CB405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296775" y="5915025"/>
          <a:ext cx="1623526" cy="1200150"/>
        </a:xfrm>
        <a:prstGeom prst="rect">
          <a:avLst/>
        </a:prstGeom>
      </xdr:spPr>
    </xdr:pic>
    <xdr:clientData/>
  </xdr:twoCellAnchor>
  <xdr:twoCellAnchor editAs="oneCell">
    <xdr:from>
      <xdr:col>6</xdr:col>
      <xdr:colOff>2146637</xdr:colOff>
      <xdr:row>8</xdr:row>
      <xdr:rowOff>1666875</xdr:rowOff>
    </xdr:from>
    <xdr:to>
      <xdr:col>6</xdr:col>
      <xdr:colOff>3991969</xdr:colOff>
      <xdr:row>8</xdr:row>
      <xdr:rowOff>2362575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6A065207-5BC9-A4EE-C65C-CF194F91A9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233737" y="9982200"/>
          <a:ext cx="1845332" cy="695700"/>
        </a:xfrm>
        <a:prstGeom prst="rect">
          <a:avLst/>
        </a:prstGeom>
      </xdr:spPr>
    </xdr:pic>
    <xdr:clientData/>
  </xdr:twoCellAnchor>
  <xdr:twoCellAnchor editAs="oneCell">
    <xdr:from>
      <xdr:col>6</xdr:col>
      <xdr:colOff>2343150</xdr:colOff>
      <xdr:row>8</xdr:row>
      <xdr:rowOff>184652</xdr:rowOff>
    </xdr:from>
    <xdr:to>
      <xdr:col>6</xdr:col>
      <xdr:colOff>3705814</xdr:colOff>
      <xdr:row>8</xdr:row>
      <xdr:rowOff>1562696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FDE7B454-6EF3-2380-AF0B-165C09D31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430250" y="8499977"/>
          <a:ext cx="1362664" cy="1378044"/>
        </a:xfrm>
        <a:prstGeom prst="rect">
          <a:avLst/>
        </a:prstGeom>
      </xdr:spPr>
    </xdr:pic>
    <xdr:clientData/>
  </xdr:twoCellAnchor>
  <xdr:twoCellAnchor editAs="oneCell">
    <xdr:from>
      <xdr:col>6</xdr:col>
      <xdr:colOff>2228850</xdr:colOff>
      <xdr:row>9</xdr:row>
      <xdr:rowOff>200025</xdr:rowOff>
    </xdr:from>
    <xdr:to>
      <xdr:col>6</xdr:col>
      <xdr:colOff>4067175</xdr:colOff>
      <xdr:row>9</xdr:row>
      <xdr:rowOff>2842040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6CC4B739-1B32-4050-AA08-B680EAEC2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5950" y="11096625"/>
          <a:ext cx="1838325" cy="2642015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9</xdr:row>
      <xdr:rowOff>3053599</xdr:rowOff>
    </xdr:from>
    <xdr:to>
      <xdr:col>6</xdr:col>
      <xdr:colOff>2364226</xdr:colOff>
      <xdr:row>9</xdr:row>
      <xdr:rowOff>3515136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9784C309-EBE5-3B2F-4C58-A0B59B3E7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1182350" y="13950199"/>
          <a:ext cx="2268976" cy="4615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60" zoomScaleNormal="60" workbookViewId="0">
      <selection activeCell="F7" sqref="F7"/>
    </sheetView>
  </sheetViews>
  <sheetFormatPr defaultRowHeight="14.4" x14ac:dyDescent="0.3"/>
  <cols>
    <col min="1" max="1" width="1.44140625" style="1" bestFit="1" customWidth="1"/>
    <col min="2" max="2" width="5.5546875" style="1" bestFit="1" customWidth="1"/>
    <col min="3" max="3" width="36" style="5" customWidth="1"/>
    <col min="4" max="4" width="11" style="107" customWidth="1"/>
    <col min="5" max="5" width="12" style="4" customWidth="1"/>
    <col min="6" max="6" width="100.33203125" style="5" customWidth="1"/>
    <col min="7" max="7" width="64.109375" style="5" customWidth="1"/>
    <col min="8" max="8" width="15.109375" style="5" hidden="1" customWidth="1"/>
    <col min="9" max="9" width="21.6640625" style="1" customWidth="1"/>
    <col min="10" max="10" width="23.6640625" style="1" customWidth="1"/>
    <col min="11" max="11" width="20.5546875" style="1" bestFit="1" customWidth="1"/>
    <col min="12" max="12" width="23.88671875" style="1" customWidth="1"/>
    <col min="13" max="13" width="22.44140625" style="1" customWidth="1"/>
    <col min="14" max="14" width="14.44140625" style="1" bestFit="1" customWidth="1"/>
    <col min="15" max="15" width="27.44140625" style="1" hidden="1" customWidth="1"/>
    <col min="16" max="16" width="37.33203125" style="1" customWidth="1"/>
    <col min="17" max="17" width="32" style="1" customWidth="1"/>
    <col min="18" max="18" width="33.44140625" style="1" customWidth="1"/>
    <col min="19" max="19" width="25.5546875" style="1" customWidth="1"/>
    <col min="20" max="20" width="11.5546875" style="1" hidden="1" customWidth="1"/>
    <col min="21" max="21" width="29.33203125" style="6" customWidth="1"/>
    <col min="22" max="22" width="8.33203125" style="1" customWidth="1"/>
    <col min="23" max="16384" width="8.88671875" style="1"/>
  </cols>
  <sheetData>
    <row r="1" spans="1:21" ht="39.75" customHeight="1" x14ac:dyDescent="0.3">
      <c r="B1" s="2" t="s">
        <v>32</v>
      </c>
      <c r="C1" s="3"/>
      <c r="D1" s="3"/>
    </row>
    <row r="2" spans="1:21" ht="20.100000000000001" customHeight="1" x14ac:dyDescent="0.3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3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5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5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5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25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33</v>
      </c>
      <c r="P6" s="28" t="s">
        <v>19</v>
      </c>
      <c r="Q6" s="30" t="s">
        <v>20</v>
      </c>
      <c r="R6" s="28" t="s">
        <v>21</v>
      </c>
      <c r="S6" s="28" t="s">
        <v>27</v>
      </c>
      <c r="T6" s="28" t="s">
        <v>22</v>
      </c>
      <c r="U6" s="28" t="s">
        <v>23</v>
      </c>
    </row>
    <row r="7" spans="1:21" ht="207" customHeight="1" x14ac:dyDescent="0.3">
      <c r="A7" s="31"/>
      <c r="B7" s="32">
        <v>1</v>
      </c>
      <c r="C7" s="33" t="s">
        <v>40</v>
      </c>
      <c r="D7" s="34">
        <v>38</v>
      </c>
      <c r="E7" s="35" t="s">
        <v>24</v>
      </c>
      <c r="F7" s="33" t="s">
        <v>43</v>
      </c>
      <c r="G7" s="36"/>
      <c r="H7" s="37">
        <f t="shared" ref="H7:H10" si="0">D7*I7</f>
        <v>8550</v>
      </c>
      <c r="I7" s="38">
        <v>225</v>
      </c>
      <c r="J7" s="108"/>
      <c r="K7" s="39">
        <f t="shared" ref="K7:K9" si="1">D7*J7</f>
        <v>0</v>
      </c>
      <c r="L7" s="40" t="str">
        <f t="shared" ref="L7:L9" si="2">IF(ISNUMBER(J7), IF(J7&gt;I7,"NEVYHOVUJE","VYHOVUJE")," ")</f>
        <v xml:space="preserve"> </v>
      </c>
      <c r="M7" s="41" t="s">
        <v>29</v>
      </c>
      <c r="N7" s="42" t="s">
        <v>30</v>
      </c>
      <c r="O7" s="43"/>
      <c r="P7" s="44" t="s">
        <v>28</v>
      </c>
      <c r="Q7" s="41" t="s">
        <v>38</v>
      </c>
      <c r="R7" s="42" t="s">
        <v>39</v>
      </c>
      <c r="S7" s="45" t="s">
        <v>37</v>
      </c>
      <c r="T7" s="46"/>
      <c r="U7" s="43" t="s">
        <v>12</v>
      </c>
    </row>
    <row r="8" spans="1:21" ht="237.75" customHeight="1" x14ac:dyDescent="0.3">
      <c r="A8" s="31"/>
      <c r="B8" s="47">
        <v>2</v>
      </c>
      <c r="C8" s="48" t="s">
        <v>35</v>
      </c>
      <c r="D8" s="49">
        <v>12</v>
      </c>
      <c r="E8" s="50" t="s">
        <v>24</v>
      </c>
      <c r="F8" s="51" t="s">
        <v>41</v>
      </c>
      <c r="G8" s="52"/>
      <c r="H8" s="53">
        <f t="shared" si="0"/>
        <v>2700</v>
      </c>
      <c r="I8" s="54">
        <v>225</v>
      </c>
      <c r="J8" s="109"/>
      <c r="K8" s="55">
        <f t="shared" si="1"/>
        <v>0</v>
      </c>
      <c r="L8" s="56" t="str">
        <f t="shared" si="2"/>
        <v xml:space="preserve"> </v>
      </c>
      <c r="M8" s="57"/>
      <c r="N8" s="58"/>
      <c r="O8" s="59"/>
      <c r="P8" s="60"/>
      <c r="Q8" s="61"/>
      <c r="R8" s="58"/>
      <c r="S8" s="62"/>
      <c r="T8" s="63"/>
      <c r="U8" s="59"/>
    </row>
    <row r="9" spans="1:21" ht="203.25" customHeight="1" thickBot="1" x14ac:dyDescent="0.35">
      <c r="A9" s="31"/>
      <c r="B9" s="64">
        <v>3</v>
      </c>
      <c r="C9" s="65" t="s">
        <v>36</v>
      </c>
      <c r="D9" s="66">
        <v>60</v>
      </c>
      <c r="E9" s="67" t="s">
        <v>24</v>
      </c>
      <c r="F9" s="68" t="s">
        <v>42</v>
      </c>
      <c r="G9" s="69"/>
      <c r="H9" s="70">
        <f t="shared" si="0"/>
        <v>10500</v>
      </c>
      <c r="I9" s="71">
        <v>175</v>
      </c>
      <c r="J9" s="110"/>
      <c r="K9" s="72">
        <f t="shared" si="1"/>
        <v>0</v>
      </c>
      <c r="L9" s="73" t="str">
        <f t="shared" si="2"/>
        <v xml:space="preserve"> </v>
      </c>
      <c r="M9" s="57"/>
      <c r="N9" s="58"/>
      <c r="O9" s="59"/>
      <c r="P9" s="60"/>
      <c r="Q9" s="61"/>
      <c r="R9" s="58"/>
      <c r="S9" s="62"/>
      <c r="T9" s="74"/>
      <c r="U9" s="59"/>
    </row>
    <row r="10" spans="1:21" ht="293.25" customHeight="1" thickBot="1" x14ac:dyDescent="0.35">
      <c r="A10" s="31"/>
      <c r="B10" s="75">
        <v>4</v>
      </c>
      <c r="C10" s="76" t="s">
        <v>44</v>
      </c>
      <c r="D10" s="77">
        <v>70</v>
      </c>
      <c r="E10" s="78" t="s">
        <v>24</v>
      </c>
      <c r="F10" s="76" t="s">
        <v>45</v>
      </c>
      <c r="G10" s="79"/>
      <c r="H10" s="80">
        <f t="shared" si="0"/>
        <v>35000</v>
      </c>
      <c r="I10" s="81">
        <v>500</v>
      </c>
      <c r="J10" s="111"/>
      <c r="K10" s="82">
        <f t="shared" ref="K10" si="3">D10*J10</f>
        <v>0</v>
      </c>
      <c r="L10" s="83" t="str">
        <f t="shared" ref="L10" si="4">IF(ISNUMBER(J10), IF(J10&gt;I10,"NEVYHOVUJE","VYHOVUJE")," ")</f>
        <v xml:space="preserve"> </v>
      </c>
      <c r="M10" s="84" t="s">
        <v>29</v>
      </c>
      <c r="N10" s="85" t="s">
        <v>30</v>
      </c>
      <c r="O10" s="86"/>
      <c r="P10" s="87" t="s">
        <v>28</v>
      </c>
      <c r="Q10" s="88" t="s">
        <v>46</v>
      </c>
      <c r="R10" s="85" t="s">
        <v>34</v>
      </c>
      <c r="S10" s="89" t="s">
        <v>31</v>
      </c>
      <c r="T10" s="90"/>
      <c r="U10" s="86" t="s">
        <v>12</v>
      </c>
    </row>
    <row r="11" spans="1:21" ht="13.5" customHeight="1" thickTop="1" thickBot="1" x14ac:dyDescent="0.35">
      <c r="C11" s="1"/>
      <c r="D11" s="1"/>
      <c r="E11" s="1"/>
      <c r="F11" s="1"/>
      <c r="G11" s="1"/>
      <c r="H11" s="1"/>
      <c r="K11" s="91"/>
    </row>
    <row r="12" spans="1:21" ht="60.75" customHeight="1" thickTop="1" thickBot="1" x14ac:dyDescent="0.35">
      <c r="B12" s="92" t="s">
        <v>9</v>
      </c>
      <c r="C12" s="92"/>
      <c r="D12" s="92"/>
      <c r="E12" s="92"/>
      <c r="F12" s="92"/>
      <c r="G12" s="15"/>
      <c r="H12" s="93"/>
      <c r="I12" s="94" t="s">
        <v>10</v>
      </c>
      <c r="J12" s="95" t="s">
        <v>11</v>
      </c>
      <c r="K12" s="96"/>
      <c r="L12" s="97"/>
      <c r="M12" s="98"/>
      <c r="N12" s="24"/>
      <c r="O12" s="24"/>
      <c r="P12" s="24"/>
      <c r="Q12" s="24"/>
      <c r="R12" s="24"/>
      <c r="S12" s="24"/>
      <c r="T12" s="24"/>
      <c r="U12" s="99"/>
    </row>
    <row r="13" spans="1:21" ht="33" customHeight="1" thickTop="1" thickBot="1" x14ac:dyDescent="0.35">
      <c r="B13" s="100" t="s">
        <v>26</v>
      </c>
      <c r="C13" s="100"/>
      <c r="D13" s="100"/>
      <c r="E13" s="100"/>
      <c r="F13" s="100"/>
      <c r="G13" s="101"/>
      <c r="H13" s="102"/>
      <c r="I13" s="103">
        <f>SUM(H7:H10)</f>
        <v>56750</v>
      </c>
      <c r="J13" s="104">
        <f>SUM(K7:K10)</f>
        <v>0</v>
      </c>
      <c r="K13" s="105"/>
      <c r="L13" s="106"/>
      <c r="M13" s="98"/>
      <c r="T13" s="24"/>
      <c r="U13" s="99"/>
    </row>
    <row r="14" spans="1:21" ht="14.1" customHeight="1" thickTop="1" x14ac:dyDescent="0.3"/>
    <row r="15" spans="1:21" ht="14.25" customHeight="1" x14ac:dyDescent="0.3"/>
    <row r="16" spans="1:21" ht="14.1" customHeight="1" x14ac:dyDescent="0.3"/>
    <row r="17" ht="14.25" customHeight="1" x14ac:dyDescent="0.3"/>
    <row r="18" ht="14.25" customHeight="1" x14ac:dyDescent="0.3"/>
    <row r="19" ht="14.1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</sheetData>
  <sheetProtection algorithmName="SHA-512" hashValue="FO40A/kwpP9uXKHTCt69irQ7xghE+FD3gUHqXTRtkHkdWsVx5lHIOyWSkUMyxNbJu9YZ2ibKR/ZaI7IZ+IP6jQ==" saltValue="DW0HU1b3to0oqnXihF3Ppg==" spinCount="100000" sheet="1" objects="1" scenarios="1"/>
  <mergeCells count="13">
    <mergeCell ref="U7:U9"/>
    <mergeCell ref="Q7:Q9"/>
    <mergeCell ref="R7:R9"/>
    <mergeCell ref="M7:M9"/>
    <mergeCell ref="N7:N9"/>
    <mergeCell ref="O7:O9"/>
    <mergeCell ref="P7:P9"/>
    <mergeCell ref="S7:S9"/>
    <mergeCell ref="B13:F13"/>
    <mergeCell ref="J13:L13"/>
    <mergeCell ref="B1:D1"/>
    <mergeCell ref="J12:L12"/>
    <mergeCell ref="B12:F12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10 N7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2024-06-25T07:34:36Z</cp:lastPrinted>
  <dcterms:created xsi:type="dcterms:W3CDTF">2014-03-05T12:43:32Z</dcterms:created>
  <dcterms:modified xsi:type="dcterms:W3CDTF">2024-06-25T11:18:14Z</dcterms:modified>
</cp:coreProperties>
</file>